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oduł 1a" sheetId="1" r:id="rId1"/>
  </sheets>
  <definedNames>
    <definedName name="_xlnm._FilterDatabase" localSheetId="0" hidden="1">'moduł 1a'!$A$5:$AA$10</definedName>
    <definedName name="_xlnm.Print_Area" localSheetId="0">'moduł 1a'!$A$1:$AA$10</definedName>
  </definedNames>
  <calcPr fullCalcOnLoad="1"/>
</workbook>
</file>

<file path=xl/sharedStrings.xml><?xml version="1.0" encoding="utf-8"?>
<sst xmlns="http://schemas.openxmlformats.org/spreadsheetml/2006/main" count="56" uniqueCount="48">
  <si>
    <t>Nazwa gminy, na terenie której będą tworzone miejsca opieki</t>
  </si>
  <si>
    <t>Liczba tworzonych miejsc</t>
  </si>
  <si>
    <t>Wydatki na tworzenie miejsc</t>
  </si>
  <si>
    <t>Koszty realizacji zadania OGÓŁEM (zł), z tego: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</si>
  <si>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</si>
  <si>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</si>
  <si>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</si>
  <si>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</si>
  <si>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</si>
  <si>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</si>
  <si>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</si>
  <si>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</si>
  <si>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</si>
  <si>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</si>
  <si>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</si>
  <si>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</si>
  <si>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</si>
  <si>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</si>
  <si>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</si>
  <si>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</si>
  <si>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02</t>
  </si>
  <si>
    <t>05</t>
  </si>
  <si>
    <t>06</t>
  </si>
  <si>
    <t>07</t>
  </si>
  <si>
    <t>Publiczny Żłobek w Radłowie, ul. Szkolna 1, 33-130 Radłów</t>
  </si>
  <si>
    <t>Radłów</t>
  </si>
  <si>
    <t>Publiczny Żłobek "Bajka" w Wietrzychowicach, Wietrzychowice 190, 33-270 Wietrzychowice</t>
  </si>
  <si>
    <t>Wietrzychowice</t>
  </si>
  <si>
    <t>Gminny Żłobek w Spytkowicach, ul. Wiślana 53, 34-116 Spytkowice</t>
  </si>
  <si>
    <t>Spytkowice</t>
  </si>
  <si>
    <t>Gminny Żłobek w Strzelcach Małych 295, 32-820 Szczurowa</t>
  </si>
  <si>
    <t>Szczurowa</t>
  </si>
  <si>
    <t>Publiczny żłobek, Białka 334, 34-220 Maków Podhalański</t>
  </si>
  <si>
    <t>Maków Podhalański</t>
  </si>
  <si>
    <t>Funkcjonowanie miejsc dla dzieci (z wyłączeniem dzieci niepełnosprawnych lub wymagających szczególnej opieki)</t>
  </si>
  <si>
    <t>Liczba miejsc</t>
  </si>
  <si>
    <t>Lp.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</si>
  <si>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</si>
  <si>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</si>
  <si>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</si>
  <si>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</si>
  <si>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Okres funkcjonowania</t>
  </si>
  <si>
    <r>
      <t>Instytucja (nazwa, adres)</t>
    </r>
    <r>
      <rPr>
        <vertAlign val="superscript"/>
        <sz val="7"/>
        <rFont val="Arial"/>
        <family val="2"/>
      </rPr>
      <t>1</t>
    </r>
  </si>
  <si>
    <r>
      <t>Kod terytorialny GUS gminy, na terenie któej będą tworzone miejsca opieki</t>
    </r>
    <r>
      <rPr>
        <vertAlign val="superscript"/>
        <sz val="7"/>
        <rFont val="Arial"/>
        <family val="2"/>
      </rPr>
      <t>2</t>
    </r>
  </si>
  <si>
    <t>Stopa bezrobocia</t>
  </si>
  <si>
    <t>Żródło finansowania</t>
  </si>
  <si>
    <t>FP</t>
  </si>
  <si>
    <t>RC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</si>
</sst>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4" fontId="42" fillId="0" borderId="0" xfId="0" applyNumberFormat="1" applyFont="1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" fontId="4" fillId="0" borderId="10" xfId="51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3" fillId="33" borderId="10" xfId="51" applyNumberFormat="1" applyFont="1" applyFill="1" applyBorder="1" applyAlignment="1">
      <alignment horizontal="center" vertical="center" wrapText="1"/>
      <protection/>
    </xf>
    <xf numFmtId="3" fontId="3" fillId="33" borderId="10" xfId="51" applyNumberFormat="1" applyFont="1" applyFill="1" applyBorder="1" applyAlignment="1">
      <alignment horizontal="center" vertical="center" wrapText="1"/>
      <protection/>
    </xf>
    <xf numFmtId="4" fontId="3" fillId="0" borderId="10" xfId="51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1" applyNumberFormat="1" applyFont="1" applyFill="1" applyBorder="1" applyAlignment="1" applyProtection="1">
      <alignment horizontal="left" vertical="center" wrapText="1"/>
      <protection locked="0"/>
    </xf>
    <xf numFmtId="3" fontId="3" fillId="0" borderId="10" xfId="51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" fillId="0" borderId="10" xfId="51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5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right" vertical="center" wrapText="1"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4" fontId="4" fillId="0" borderId="10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1">
      <pane xSplit="6" ySplit="5" topLeftCell="J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J20" sqref="J20"/>
    </sheetView>
  </sheetViews>
  <sheetFormatPr defaultColWidth="9.140625" defaultRowHeight="15"/>
  <cols>
    <col min="1" max="1" width="8.140625" style="9" customWidth="1"/>
    <col min="2" max="2" width="17.00390625" style="3" customWidth="1"/>
    <col min="3" max="3" width="13.28125" style="3" customWidth="1"/>
    <col min="4" max="7" width="9.421875" style="3" bestFit="1" customWidth="1"/>
    <col min="8" max="8" width="10.28125" style="3" customWidth="1"/>
    <col min="9" max="11" width="9.421875" style="3" bestFit="1" customWidth="1"/>
    <col min="12" max="12" width="14.421875" style="3" customWidth="1"/>
    <col min="13" max="13" width="14.57421875" style="3" customWidth="1"/>
    <col min="14" max="14" width="9.8515625" style="3" bestFit="1" customWidth="1"/>
    <col min="15" max="16" width="14.8515625" style="3" bestFit="1" customWidth="1"/>
    <col min="17" max="17" width="9.8515625" style="3" bestFit="1" customWidth="1"/>
    <col min="18" max="18" width="14.8515625" style="3" bestFit="1" customWidth="1"/>
    <col min="19" max="19" width="16.28125" style="1" customWidth="1"/>
    <col min="20" max="20" width="15.00390625" style="4" customWidth="1"/>
    <col min="21" max="21" width="10.7109375" style="1" customWidth="1"/>
    <col min="22" max="23" width="12.8515625" style="1" customWidth="1"/>
    <col min="24" max="24" width="11.00390625" style="1" customWidth="1"/>
    <col min="25" max="27" width="11.7109375" style="1" customWidth="1"/>
    <col min="28" max="16384" width="9.140625" style="1" customWidth="1"/>
  </cols>
  <sheetData>
    <row r="1" spans="1:27" ht="39" customHeight="1">
      <c r="A1" s="23" t="s">
        <v>36</v>
      </c>
      <c r="B1" s="25" t="s">
        <v>42</v>
      </c>
      <c r="C1" s="25" t="s">
        <v>0</v>
      </c>
      <c r="D1" s="25" t="s">
        <v>43</v>
      </c>
      <c r="E1" s="25"/>
      <c r="F1" s="25"/>
      <c r="G1" s="25"/>
      <c r="H1" s="25" t="s">
        <v>1</v>
      </c>
      <c r="I1" s="25"/>
      <c r="J1" s="26"/>
      <c r="K1" s="26"/>
      <c r="L1" s="27" t="s">
        <v>2</v>
      </c>
      <c r="M1" s="27"/>
      <c r="N1" s="27"/>
      <c r="O1" s="27"/>
      <c r="P1" s="27"/>
      <c r="Q1" s="27"/>
      <c r="R1" s="21" t="s">
        <v>3</v>
      </c>
      <c r="S1" s="20" t="s">
        <v>34</v>
      </c>
      <c r="T1" s="20"/>
      <c r="U1" s="20" t="s">
        <v>37</v>
      </c>
      <c r="V1" s="20"/>
      <c r="W1" s="19" t="s">
        <v>38</v>
      </c>
      <c r="X1" s="19" t="s">
        <v>39</v>
      </c>
      <c r="Y1" s="19" t="s">
        <v>40</v>
      </c>
      <c r="Z1" s="19" t="s">
        <v>44</v>
      </c>
      <c r="AA1" s="19" t="s">
        <v>45</v>
      </c>
    </row>
    <row r="2" spans="1:27" ht="9" customHeight="1">
      <c r="A2" s="24"/>
      <c r="B2" s="26"/>
      <c r="C2" s="25"/>
      <c r="D2" s="25"/>
      <c r="E2" s="25"/>
      <c r="F2" s="25"/>
      <c r="G2" s="25"/>
      <c r="H2" s="26"/>
      <c r="I2" s="26"/>
      <c r="J2" s="26"/>
      <c r="K2" s="26"/>
      <c r="L2" s="27"/>
      <c r="M2" s="27"/>
      <c r="N2" s="27"/>
      <c r="O2" s="27"/>
      <c r="P2" s="27"/>
      <c r="Q2" s="27"/>
      <c r="R2" s="22"/>
      <c r="S2" s="20"/>
      <c r="T2" s="20"/>
      <c r="U2" s="20"/>
      <c r="V2" s="20"/>
      <c r="W2" s="19"/>
      <c r="X2" s="19"/>
      <c r="Y2" s="19"/>
      <c r="Z2" s="19"/>
      <c r="AA2" s="19"/>
    </row>
    <row r="3" spans="1:27" ht="12">
      <c r="A3" s="24"/>
      <c r="B3" s="26"/>
      <c r="C3" s="25"/>
      <c r="D3" s="25"/>
      <c r="E3" s="25"/>
      <c r="F3" s="25"/>
      <c r="G3" s="25"/>
      <c r="H3" s="26"/>
      <c r="I3" s="26"/>
      <c r="J3" s="26"/>
      <c r="K3" s="26"/>
      <c r="L3" s="27"/>
      <c r="M3" s="27"/>
      <c r="N3" s="27"/>
      <c r="O3" s="27"/>
      <c r="P3" s="27"/>
      <c r="Q3" s="27"/>
      <c r="R3" s="22"/>
      <c r="S3" s="20"/>
      <c r="T3" s="20"/>
      <c r="U3" s="20"/>
      <c r="V3" s="20"/>
      <c r="W3" s="19"/>
      <c r="X3" s="19"/>
      <c r="Y3" s="19"/>
      <c r="Z3" s="19"/>
      <c r="AA3" s="19"/>
    </row>
    <row r="4" spans="1:27" ht="19.5">
      <c r="A4" s="24"/>
      <c r="B4" s="26"/>
      <c r="C4" s="25"/>
      <c r="D4" s="6" t="s">
        <v>4</v>
      </c>
      <c r="E4" s="6" t="s">
        <v>5</v>
      </c>
      <c r="F4" s="6" t="s">
        <v>6</v>
      </c>
      <c r="G4" s="6" t="s">
        <v>7</v>
      </c>
      <c r="H4" s="10" t="s">
        <v>8</v>
      </c>
      <c r="I4" s="6" t="s">
        <v>9</v>
      </c>
      <c r="J4" s="6" t="s">
        <v>10</v>
      </c>
      <c r="K4" s="6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13</v>
      </c>
      <c r="Q4" s="7" t="s">
        <v>14</v>
      </c>
      <c r="R4" s="22"/>
      <c r="S4" s="8" t="s">
        <v>35</v>
      </c>
      <c r="T4" s="8" t="s">
        <v>41</v>
      </c>
      <c r="U4" s="8" t="s">
        <v>35</v>
      </c>
      <c r="V4" s="8" t="s">
        <v>41</v>
      </c>
      <c r="W4" s="19"/>
      <c r="X4" s="19"/>
      <c r="Y4" s="19"/>
      <c r="Z4" s="19"/>
      <c r="AA4" s="19"/>
    </row>
    <row r="5" spans="1:27" ht="12">
      <c r="A5" s="1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 t="s">
        <v>16</v>
      </c>
      <c r="I5" s="2">
        <v>9</v>
      </c>
      <c r="J5" s="2">
        <v>10</v>
      </c>
      <c r="K5" s="2">
        <v>11</v>
      </c>
      <c r="L5" s="12" t="s">
        <v>17</v>
      </c>
      <c r="M5" s="13">
        <v>13</v>
      </c>
      <c r="N5" s="13">
        <v>14</v>
      </c>
      <c r="O5" s="12" t="s">
        <v>18</v>
      </c>
      <c r="P5" s="13">
        <v>16</v>
      </c>
      <c r="Q5" s="13">
        <v>17</v>
      </c>
      <c r="R5" s="12" t="s">
        <v>19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  <c r="AA5" s="5">
        <v>27</v>
      </c>
    </row>
    <row r="6" spans="1:28" s="18" customFormat="1" ht="45">
      <c r="A6" s="16">
        <v>1</v>
      </c>
      <c r="B6" s="14" t="s">
        <v>30</v>
      </c>
      <c r="C6" s="14" t="s">
        <v>31</v>
      </c>
      <c r="D6" s="15">
        <v>12</v>
      </c>
      <c r="E6" s="15" t="s">
        <v>20</v>
      </c>
      <c r="F6" s="15" t="s">
        <v>23</v>
      </c>
      <c r="G6" s="15">
        <v>2</v>
      </c>
      <c r="H6" s="16">
        <f>I6+J6+K6</f>
        <v>17</v>
      </c>
      <c r="I6" s="16">
        <v>17</v>
      </c>
      <c r="J6" s="16"/>
      <c r="K6" s="16"/>
      <c r="L6" s="17">
        <f>M6+N6</f>
        <v>374000</v>
      </c>
      <c r="M6" s="17">
        <v>374000</v>
      </c>
      <c r="N6" s="17"/>
      <c r="O6" s="17">
        <f>P6+Q6</f>
        <v>561000</v>
      </c>
      <c r="P6" s="17">
        <v>561000</v>
      </c>
      <c r="Q6" s="17"/>
      <c r="R6" s="17">
        <f>L6+O6</f>
        <v>935000</v>
      </c>
      <c r="S6" s="16">
        <v>0</v>
      </c>
      <c r="T6" s="16">
        <v>0</v>
      </c>
      <c r="U6" s="16">
        <v>0</v>
      </c>
      <c r="V6" s="16">
        <v>0</v>
      </c>
      <c r="W6" s="17">
        <f>S6*T6*100</f>
        <v>0</v>
      </c>
      <c r="X6" s="17">
        <f>U6*V6*500</f>
        <v>0</v>
      </c>
      <c r="Y6" s="17">
        <f>X6+W6+O6</f>
        <v>561000</v>
      </c>
      <c r="Z6" s="17">
        <v>4.7</v>
      </c>
      <c r="AA6" s="17" t="s">
        <v>47</v>
      </c>
      <c r="AB6" s="18" t="str">
        <f>D6&amp;E6&amp;F6</f>
        <v>120207</v>
      </c>
    </row>
    <row r="7" spans="1:28" s="18" customFormat="1" ht="33.75">
      <c r="A7" s="16">
        <v>2</v>
      </c>
      <c r="B7" s="14" t="s">
        <v>32</v>
      </c>
      <c r="C7" s="14" t="s">
        <v>33</v>
      </c>
      <c r="D7" s="15">
        <v>12</v>
      </c>
      <c r="E7" s="15">
        <v>15</v>
      </c>
      <c r="F7" s="15" t="s">
        <v>22</v>
      </c>
      <c r="G7" s="15">
        <v>1</v>
      </c>
      <c r="H7" s="16">
        <f>I7+J7+K7</f>
        <v>48</v>
      </c>
      <c r="I7" s="16">
        <v>48</v>
      </c>
      <c r="J7" s="16"/>
      <c r="K7" s="16"/>
      <c r="L7" s="17">
        <f>M7+N7</f>
        <v>404925.83</v>
      </c>
      <c r="M7" s="17">
        <v>404925.83</v>
      </c>
      <c r="N7" s="17"/>
      <c r="O7" s="17">
        <f>P7+Q7</f>
        <v>1584000</v>
      </c>
      <c r="P7" s="17">
        <v>1584000</v>
      </c>
      <c r="Q7" s="17"/>
      <c r="R7" s="17">
        <f>L7+O7</f>
        <v>1988925.83</v>
      </c>
      <c r="S7" s="16">
        <v>46</v>
      </c>
      <c r="T7" s="16">
        <v>3</v>
      </c>
      <c r="U7" s="16">
        <v>2</v>
      </c>
      <c r="V7" s="16">
        <v>3</v>
      </c>
      <c r="W7" s="17">
        <f>S7*T7*100</f>
        <v>13800</v>
      </c>
      <c r="X7" s="17">
        <f>U7*V7*500</f>
        <v>3000</v>
      </c>
      <c r="Y7" s="17">
        <f>X7+W7+O7</f>
        <v>1600800</v>
      </c>
      <c r="Z7" s="17">
        <v>4.6</v>
      </c>
      <c r="AA7" s="17" t="s">
        <v>47</v>
      </c>
      <c r="AB7" s="18" t="str">
        <f>D7&amp;E7&amp;F7</f>
        <v>121506</v>
      </c>
    </row>
    <row r="8" spans="1:28" s="18" customFormat="1" ht="33.75">
      <c r="A8" s="16">
        <v>3</v>
      </c>
      <c r="B8" s="14" t="s">
        <v>24</v>
      </c>
      <c r="C8" s="14" t="s">
        <v>25</v>
      </c>
      <c r="D8" s="15">
        <v>12</v>
      </c>
      <c r="E8" s="15">
        <v>16</v>
      </c>
      <c r="F8" s="15" t="s">
        <v>21</v>
      </c>
      <c r="G8" s="15">
        <v>3</v>
      </c>
      <c r="H8" s="16">
        <f>I8+J8+K8</f>
        <v>20</v>
      </c>
      <c r="I8" s="16">
        <v>20</v>
      </c>
      <c r="J8" s="16"/>
      <c r="K8" s="16"/>
      <c r="L8" s="17">
        <f>M8+N8</f>
        <v>165000</v>
      </c>
      <c r="M8" s="17">
        <v>165000</v>
      </c>
      <c r="N8" s="17"/>
      <c r="O8" s="17">
        <f>P8+Q8</f>
        <v>660000</v>
      </c>
      <c r="P8" s="17">
        <v>660000</v>
      </c>
      <c r="Q8" s="17"/>
      <c r="R8" s="17">
        <f>L8+O8</f>
        <v>825000</v>
      </c>
      <c r="S8" s="16">
        <v>0</v>
      </c>
      <c r="T8" s="16">
        <v>0</v>
      </c>
      <c r="U8" s="16">
        <v>0</v>
      </c>
      <c r="V8" s="16">
        <v>0</v>
      </c>
      <c r="W8" s="17">
        <f>S8*T8*100</f>
        <v>0</v>
      </c>
      <c r="X8" s="17">
        <f>U8*V8*500</f>
        <v>0</v>
      </c>
      <c r="Y8" s="17">
        <f>X8+W8+O8</f>
        <v>660000</v>
      </c>
      <c r="Z8" s="17">
        <v>5.4</v>
      </c>
      <c r="AA8" s="17" t="s">
        <v>46</v>
      </c>
      <c r="AB8" s="18" t="str">
        <f>D8&amp;E8&amp;F8</f>
        <v>121605</v>
      </c>
    </row>
    <row r="9" spans="1:28" s="18" customFormat="1" ht="67.5">
      <c r="A9" s="16">
        <v>4</v>
      </c>
      <c r="B9" s="14" t="s">
        <v>26</v>
      </c>
      <c r="C9" s="14" t="s">
        <v>27</v>
      </c>
      <c r="D9" s="15">
        <v>12</v>
      </c>
      <c r="E9" s="15">
        <v>16</v>
      </c>
      <c r="F9" s="15">
        <v>12</v>
      </c>
      <c r="G9" s="15">
        <v>2</v>
      </c>
      <c r="H9" s="16">
        <f>I9+J9+K9</f>
        <v>11</v>
      </c>
      <c r="I9" s="16">
        <v>11</v>
      </c>
      <c r="J9" s="16"/>
      <c r="K9" s="16"/>
      <c r="L9" s="17">
        <f>M9+N9</f>
        <v>133380</v>
      </c>
      <c r="M9" s="17">
        <v>133380</v>
      </c>
      <c r="N9" s="17"/>
      <c r="O9" s="17">
        <f>P9+Q9</f>
        <v>363000</v>
      </c>
      <c r="P9" s="17">
        <v>363000</v>
      </c>
      <c r="Q9" s="17"/>
      <c r="R9" s="17">
        <f>L9+O9</f>
        <v>496380</v>
      </c>
      <c r="S9" s="16">
        <v>0</v>
      </c>
      <c r="T9" s="16">
        <v>0</v>
      </c>
      <c r="U9" s="16">
        <v>0</v>
      </c>
      <c r="V9" s="16">
        <v>0</v>
      </c>
      <c r="W9" s="17">
        <f>S9*T9*100</f>
        <v>0</v>
      </c>
      <c r="X9" s="17">
        <f>U9*V9*500</f>
        <v>0</v>
      </c>
      <c r="Y9" s="17">
        <f>X9+W9+O9</f>
        <v>363000</v>
      </c>
      <c r="Z9" s="17">
        <v>5.4</v>
      </c>
      <c r="AA9" s="17" t="s">
        <v>46</v>
      </c>
      <c r="AB9" s="18" t="str">
        <f>D9&amp;E9&amp;F9</f>
        <v>121612</v>
      </c>
    </row>
    <row r="10" spans="1:28" s="18" customFormat="1" ht="45">
      <c r="A10" s="16">
        <v>5</v>
      </c>
      <c r="B10" s="14" t="s">
        <v>28</v>
      </c>
      <c r="C10" s="14" t="s">
        <v>29</v>
      </c>
      <c r="D10" s="15">
        <v>12</v>
      </c>
      <c r="E10" s="15">
        <v>18</v>
      </c>
      <c r="F10" s="15" t="s">
        <v>22</v>
      </c>
      <c r="G10" s="15">
        <v>2</v>
      </c>
      <c r="H10" s="16">
        <f>I10+J10+K10</f>
        <v>20</v>
      </c>
      <c r="I10" s="16">
        <v>20</v>
      </c>
      <c r="J10" s="16"/>
      <c r="K10" s="16"/>
      <c r="L10" s="17">
        <f>M10+N10</f>
        <v>160191.91</v>
      </c>
      <c r="M10" s="17">
        <v>160191.91</v>
      </c>
      <c r="N10" s="17"/>
      <c r="O10" s="17">
        <f>P10+Q10</f>
        <v>640767.2</v>
      </c>
      <c r="P10" s="17">
        <v>640767.2</v>
      </c>
      <c r="Q10" s="17"/>
      <c r="R10" s="17">
        <f>L10+O10</f>
        <v>800959.11</v>
      </c>
      <c r="S10" s="16">
        <v>20</v>
      </c>
      <c r="T10" s="16">
        <v>4</v>
      </c>
      <c r="U10" s="16">
        <v>0</v>
      </c>
      <c r="V10" s="16">
        <v>0</v>
      </c>
      <c r="W10" s="17">
        <f>S10*T10*100</f>
        <v>8000</v>
      </c>
      <c r="X10" s="17">
        <f>U10*V10*500</f>
        <v>0</v>
      </c>
      <c r="Y10" s="17">
        <f>X10+W10+O10</f>
        <v>648767.2</v>
      </c>
      <c r="Z10" s="17">
        <v>4.7</v>
      </c>
      <c r="AA10" s="17" t="s">
        <v>47</v>
      </c>
      <c r="AB10" s="18" t="str">
        <f>D10&amp;E10&amp;F10</f>
        <v>121806</v>
      </c>
    </row>
  </sheetData>
  <sheetProtection/>
  <autoFilter ref="A5:AA10"/>
  <mergeCells count="14">
    <mergeCell ref="R1:R4"/>
    <mergeCell ref="A1:A4"/>
    <mergeCell ref="B1:B4"/>
    <mergeCell ref="C1:C4"/>
    <mergeCell ref="D1:G3"/>
    <mergeCell ref="H1:K3"/>
    <mergeCell ref="L1:Q3"/>
    <mergeCell ref="W1:W4"/>
    <mergeCell ref="X1:X4"/>
    <mergeCell ref="Y1:Y4"/>
    <mergeCell ref="Z1:Z4"/>
    <mergeCell ref="AA1:AA4"/>
    <mergeCell ref="S1:T3"/>
    <mergeCell ref="U1:V3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4:G4"/>
  </dataValidations>
  <printOptions/>
  <pageMargins left="0.2362204724409449" right="0.2362204724409449" top="0.7480314960629921" bottom="0.7480314960629921" header="0.31496062992125984" footer="0.31496062992125984"/>
  <pageSetup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Paulina Morawa</cp:lastModifiedBy>
  <cp:lastPrinted>2020-01-22T07:48:11Z</cp:lastPrinted>
  <dcterms:created xsi:type="dcterms:W3CDTF">2020-01-10T08:13:28Z</dcterms:created>
  <dcterms:modified xsi:type="dcterms:W3CDTF">2020-01-24T07:09:01Z</dcterms:modified>
  <cp:category/>
  <cp:version/>
  <cp:contentType/>
  <cp:contentStatus/>
</cp:coreProperties>
</file>